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activeTab="0"/>
  </bookViews>
  <sheets>
    <sheet name="2013" sheetId="1" r:id="rId1"/>
  </sheets>
  <definedNames>
    <definedName name="_xlnm.Print_Titles" localSheetId="0">'2013'!$8:$9</definedName>
    <definedName name="_xlnm.Print_Area" localSheetId="0">'2013'!$A$1:$I$68</definedName>
  </definedNames>
  <calcPr fullCalcOnLoad="1"/>
</workbook>
</file>

<file path=xl/sharedStrings.xml><?xml version="1.0" encoding="utf-8"?>
<sst xmlns="http://schemas.openxmlformats.org/spreadsheetml/2006/main" count="135" uniqueCount="91">
  <si>
    <t>- на возмещение стоимости услуг по погребению и выплату социального пособия на погребение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</si>
  <si>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</si>
  <si>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</si>
  <si>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</si>
  <si>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- на осуществление органами местного самоуправления отдельных полномочий в области охраны окружающей среды</t>
  </si>
  <si>
    <t>- на осуществление органами местного самоуправления государственных полномочий по социальному обслуживанию населения</t>
  </si>
  <si>
    <t>- на организацию работы комиссий по делам несовершеннолетних и защите их прав</t>
  </si>
  <si>
    <t>- на обеспечение государственных гарантий прав граждан в сфере образования</t>
  </si>
  <si>
    <t>000 2 02 04000 00 0000 151</t>
  </si>
  <si>
    <t>- на 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</t>
  </si>
  <si>
    <t>- на организацию работы органов управления социальной защиты населения</t>
  </si>
  <si>
    <t>- на организацию работы финансовых органов муниципальных образований</t>
  </si>
  <si>
    <t>Код бюджетной классификации Российской Федерации</t>
  </si>
  <si>
    <t>Дотации бюджетам субъектов Российской Федерации и муниципальных образований</t>
  </si>
  <si>
    <t xml:space="preserve">Иные межбюджетные трансферты </t>
  </si>
  <si>
    <t>Наименование безвозмездных поступлений</t>
  </si>
  <si>
    <t>000 2 02 01007 04 0000 151</t>
  </si>
  <si>
    <t>Субсидии бюджетам субъектов Российской Федерации и муниципальных образований (межбюджетные субсидии)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</si>
  <si>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</si>
  <si>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</si>
  <si>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000 2 02 03003 04 0000 151</t>
  </si>
  <si>
    <t>Субвенции бюджетам городских округов на  государственную регистрацию актов гражданского состояния</t>
  </si>
  <si>
    <t>000 2 02 03004 04 0000 151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</si>
  <si>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</si>
  <si>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000 2 02 03000 00 0000 151</t>
  </si>
  <si>
    <t>000 2 02 03013 04 0000 151</t>
  </si>
  <si>
    <t>000 2 02 03022 04 0000 151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</si>
  <si>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</si>
  <si>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</si>
  <si>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- на осуществление органами местного самоуправления мер социальной поддержки граждан, работающих и проживающих в сельских населенных пунктах и рабочих поселках Челябинской области</t>
  </si>
  <si>
    <t>000 2 02 03026 04 0000 151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</si>
  <si>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</si>
  <si>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000 2 02 03027 04 0000 151</t>
  </si>
  <si>
    <t>000 2 02 03021 04 0000 151</t>
  </si>
  <si>
    <t>000 2 02 04010 04 0000 151</t>
  </si>
  <si>
    <t>Субвенции бюджетам субъектов Российской Федерации и муниципальных образований</t>
  </si>
  <si>
    <t>- на организацию воспитания и обучения детей-инвалидов на дому и в дошкольных учреждениях</t>
  </si>
  <si>
    <t>- на организацию и осуществление деятельности по опеке и попечительству</t>
  </si>
  <si>
    <t>000 2 02 01001 04 0000 151</t>
  </si>
  <si>
    <t>000 2 02 02999 04 0000 151</t>
  </si>
  <si>
    <t>Прочие субсидии бюджетам городских округов</t>
  </si>
  <si>
    <t>000 2 02 01000 00 0000 151</t>
  </si>
  <si>
    <t>000 2 02 02000 00 0000 151</t>
  </si>
  <si>
    <t>- на обеспечение мер социальной поддержки граждан, имеющих звание "Ветеран труда Челябинской области"</t>
  </si>
  <si>
    <t>000 2 02 03029 04 0000 151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</si>
  <si>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</si>
  <si>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- на решение вопросов местного значения в сфере образования</t>
  </si>
  <si>
    <t>- на комплектование, учет, использование и хранение архивных документов, отнесенных к государственной собственности Челябинской области</t>
  </si>
  <si>
    <t>Дотации бюджетам городских округов на выравнивание  бюджетной обеспеченности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</si>
  <si>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</si>
  <si>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Дотации бюджетам закрытых административно-территориальных образований</t>
  </si>
  <si>
    <t>- на осуществление органами местного самоуправления социальной поддержки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родителей</t>
  </si>
  <si>
    <t>- муниципальных районов (городских округов)</t>
  </si>
  <si>
    <t>- поселений</t>
  </si>
  <si>
    <t>000 2 02 03012 04 0000 151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</si>
  <si>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</si>
  <si>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- на обеспечение мер социальной поддержки ветеранов труда и тружеников тыла</t>
  </si>
  <si>
    <t>- на  выплату ежемесячного пособия на ребенка</t>
  </si>
  <si>
    <t>000 2 02 04025 04 0000 151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</si>
  <si>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</si>
  <si>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-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</si>
  <si>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- на лицензирование розничной продажи алкогольной продукции</t>
  </si>
  <si>
    <t xml:space="preserve">- на выплату библиотечным работникам муниципальных учреждений лечебного пособия и ежемесячной надбавки к должностному окладу за выслугу лет </t>
  </si>
  <si>
    <t>- на предоставление дополнительных мер социальной защиты ветеранов в Челябинской области</t>
  </si>
  <si>
    <t>- на выплату единовременного пособия при рождении ребенка</t>
  </si>
  <si>
    <t>- на ежемесячную денежную выплату на оплату жилья и коммунальных услуг многодетной семье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</si>
  <si>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</si>
  <si>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- на осуществление полномочий в области охраны труда</t>
  </si>
  <si>
    <t>Объем  межбюджетных  трансфертов, получаемых из других бюджетов бюджетной системы Российской Федерации в 2013 году</t>
  </si>
  <si>
    <t>к решению Собрания</t>
  </si>
  <si>
    <t>депутатов города Снежинска</t>
  </si>
  <si>
    <t>Сумма</t>
  </si>
  <si>
    <t>(руб.)</t>
  </si>
  <si>
    <t xml:space="preserve">- на софинансирование дополнительных расходов 
в связи с доведением средней заработной платы педагогических работников дошкольных муниципальных образовательных учреждений до средней заработной платы в сфере общего образования на 2013 год 
</t>
  </si>
  <si>
    <t>- на частичное финансирование расходов на выплату заработной платы работникам муниципальных учреждений и оплату топливно-энергетических ресурсов, услуг водоснабжения, водоотведения, потребляемых муниципальными учреждениями, и электрической энергии, расходуемой на уличное освещение</t>
  </si>
  <si>
    <t>- на организацию предоставления дошкольного и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обучающихся, воспитанников с отклонениями в развитии</t>
  </si>
  <si>
    <t>Изменения</t>
  </si>
  <si>
    <t>000 2 02 00000 00 0000 000</t>
  </si>
  <si>
    <t>БЕЗВОЗМЕЗДНЫЕ  ПОСТУПЛЕНИЯ ОТ ДРУГИХ БЮДЖЕТОВ БЮДЖЕТНОЙ СИСТЕМЫ РОССИЙСКОЙ ФЕДЕРАЦИИ</t>
  </si>
  <si>
    <t>000 2 02 01003 04 0000 151</t>
  </si>
  <si>
    <t>Дотации бюджетам городских округов на поддержку мер по обеспечению сбалансированности бюджетов</t>
  </si>
  <si>
    <t>- областная целевая программа "Развитие физической культуры и спорта в Челябинской области  на 2012-2014 годы"</t>
  </si>
  <si>
    <t>- областная целевая программа "Поддержка и развитие дошкольного образования в Челябинской области" на 2010-2014 годы</t>
  </si>
  <si>
    <t>- на организацию и осуществление мероприятий по работе с детьми и молодежью</t>
  </si>
  <si>
    <t>- областная целевая программа "Патриотическое воспитание молодых граждан Челябинской области"  на 2012-2015 годы</t>
  </si>
  <si>
    <t>- на мероприятия по предупреждению и ликвидации болезней животных, их лечению, защите населения от болезней, общих для человека и животных</t>
  </si>
  <si>
    <t>- на создание дополнительных мест для детей дошкольного возраста в расположенных на территории Челябинской области образовательных учреждений в 2013г.</t>
  </si>
  <si>
    <t xml:space="preserve">- на софинансирование дополнительных расходов 
в связи с доведением средней заработной платы работников муниципальных учреждений культуры до средней заработной платы в Челябинской области </t>
  </si>
  <si>
    <t>- на организацию отдыха детей в каникулярное время</t>
  </si>
  <si>
    <t>Приложение 6</t>
  </si>
  <si>
    <t xml:space="preserve"> от 04.07.2013 г. № 68                              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</si>
</sst>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000000"/>
    <numFmt numFmtId="172" formatCode="#,##0.0"/>
    <numFmt numFmtId="173" formatCode="#,##0.00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1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vertical="center" wrapText="1"/>
    </xf>
    <xf numFmtId="49" fontId="10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/>
    </xf>
    <xf numFmtId="49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49" fontId="10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 quotePrefix="1">
      <alignment vertical="center" wrapText="1"/>
    </xf>
    <xf numFmtId="0" fontId="9" fillId="0" borderId="1" xfId="0" applyFont="1" applyBorder="1" applyAlignment="1" quotePrefix="1">
      <alignment vertical="center" wrapText="1"/>
    </xf>
    <xf numFmtId="4" fontId="9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" fontId="7" fillId="0" borderId="1" xfId="0" applyNumberFormat="1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 quotePrefix="1">
      <alignment horizontal="left" vertical="center"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9" fillId="2" borderId="1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6"/>
  <sheetViews>
    <sheetView tabSelected="1" view="pageBreakPreview" zoomScaleSheetLayoutView="100" workbookViewId="0" topLeftCell="A1">
      <selection activeCell="I4" sqref="I4"/>
    </sheetView>
  </sheetViews>
  <sheetFormatPr defaultColWidth="9.00390625" defaultRowHeight="12.75"/>
  <cols>
    <col min="1" max="1" width="24.75390625" style="0" customWidth="1"/>
    <col min="2" max="2" width="58.25390625" style="0" customWidth="1"/>
    <col min="3" max="3" width="16.75390625" style="0" hidden="1" customWidth="1"/>
    <col min="4" max="4" width="13.75390625" style="0" hidden="1" customWidth="1"/>
    <col min="5" max="5" width="17.625" style="0" hidden="1" customWidth="1"/>
    <col min="6" max="6" width="14.25390625" style="0" hidden="1" customWidth="1"/>
    <col min="7" max="7" width="18.875" style="0" hidden="1" customWidth="1"/>
    <col min="8" max="8" width="15.875" style="0" hidden="1" customWidth="1"/>
    <col min="9" max="9" width="26.25390625" style="0" customWidth="1"/>
  </cols>
  <sheetData>
    <row r="1" spans="3:9" ht="12.75">
      <c r="C1" s="28"/>
      <c r="E1" s="28"/>
      <c r="F1" s="28"/>
      <c r="G1" s="28"/>
      <c r="I1" s="28" t="s">
        <v>89</v>
      </c>
    </row>
    <row r="2" spans="3:9" ht="12.75">
      <c r="C2" s="28"/>
      <c r="E2" s="28"/>
      <c r="F2" s="28"/>
      <c r="G2" s="28"/>
      <c r="I2" s="28" t="s">
        <v>69</v>
      </c>
    </row>
    <row r="3" spans="3:9" ht="12.75">
      <c r="C3" s="28"/>
      <c r="E3" s="28"/>
      <c r="F3" s="28"/>
      <c r="G3" s="28"/>
      <c r="I3" s="28" t="s">
        <v>70</v>
      </c>
    </row>
    <row r="4" spans="3:9" ht="12.75">
      <c r="C4" s="29"/>
      <c r="E4" s="29"/>
      <c r="F4" s="29"/>
      <c r="G4" s="29"/>
      <c r="I4" s="29" t="s">
        <v>90</v>
      </c>
    </row>
    <row r="6" spans="1:9" ht="31.5" customHeight="1">
      <c r="A6" s="34" t="s">
        <v>68</v>
      </c>
      <c r="B6" s="34"/>
      <c r="C6" s="34"/>
      <c r="D6" s="34"/>
      <c r="E6" s="34"/>
      <c r="F6" s="34"/>
      <c r="G6" s="34"/>
      <c r="H6" s="34"/>
      <c r="I6" s="34"/>
    </row>
    <row r="7" spans="2:9" ht="15" customHeight="1">
      <c r="B7" s="1"/>
      <c r="C7" s="22"/>
      <c r="E7" s="22" t="s">
        <v>72</v>
      </c>
      <c r="F7" s="22"/>
      <c r="G7" s="22" t="s">
        <v>72</v>
      </c>
      <c r="I7" s="22" t="s">
        <v>72</v>
      </c>
    </row>
    <row r="8" spans="1:9" ht="15" customHeight="1">
      <c r="A8" s="35" t="s">
        <v>12</v>
      </c>
      <c r="B8" s="32" t="s">
        <v>15</v>
      </c>
      <c r="C8" s="33" t="s">
        <v>71</v>
      </c>
      <c r="D8" s="32" t="s">
        <v>76</v>
      </c>
      <c r="E8" s="33" t="s">
        <v>71</v>
      </c>
      <c r="F8" s="32" t="s">
        <v>76</v>
      </c>
      <c r="G8" s="33" t="s">
        <v>71</v>
      </c>
      <c r="H8" s="32" t="s">
        <v>76</v>
      </c>
      <c r="I8" s="33" t="s">
        <v>71</v>
      </c>
    </row>
    <row r="9" spans="1:9" ht="36.75" customHeight="1">
      <c r="A9" s="35"/>
      <c r="B9" s="32"/>
      <c r="C9" s="33"/>
      <c r="D9" s="32"/>
      <c r="E9" s="33"/>
      <c r="F9" s="32"/>
      <c r="G9" s="33"/>
      <c r="H9" s="32"/>
      <c r="I9" s="33"/>
    </row>
    <row r="10" spans="1:9" ht="25.5">
      <c r="A10" s="10" t="s">
        <v>77</v>
      </c>
      <c r="B10" s="11" t="s">
        <v>78</v>
      </c>
      <c r="C10" s="24">
        <f aca="true" t="shared" si="0" ref="C10:I10">C11+C17+C33+C66</f>
        <v>1131191100</v>
      </c>
      <c r="D10" s="24">
        <f t="shared" si="0"/>
        <v>10048850</v>
      </c>
      <c r="E10" s="24">
        <f t="shared" si="0"/>
        <v>1141239950</v>
      </c>
      <c r="F10" s="24">
        <f t="shared" si="0"/>
        <v>-3238962</v>
      </c>
      <c r="G10" s="24">
        <f t="shared" si="0"/>
        <v>1138000988</v>
      </c>
      <c r="H10" s="24">
        <f t="shared" si="0"/>
        <v>38935560</v>
      </c>
      <c r="I10" s="24">
        <f t="shared" si="0"/>
        <v>1176936548</v>
      </c>
    </row>
    <row r="11" spans="1:9" ht="25.5" customHeight="1">
      <c r="A11" s="6" t="s">
        <v>41</v>
      </c>
      <c r="B11" s="12" t="s">
        <v>13</v>
      </c>
      <c r="C11" s="21">
        <f>C12+C16</f>
        <v>503423200</v>
      </c>
      <c r="D11" s="21">
        <f aca="true" t="shared" si="1" ref="D11:I11">D12+D16+D15</f>
        <v>48850</v>
      </c>
      <c r="E11" s="21">
        <f t="shared" si="1"/>
        <v>503472050</v>
      </c>
      <c r="F11" s="21">
        <f t="shared" si="1"/>
        <v>0</v>
      </c>
      <c r="G11" s="21">
        <f t="shared" si="1"/>
        <v>503472050</v>
      </c>
      <c r="H11" s="21">
        <f t="shared" si="1"/>
        <v>0</v>
      </c>
      <c r="I11" s="21">
        <f t="shared" si="1"/>
        <v>503472050</v>
      </c>
    </row>
    <row r="12" spans="1:9" ht="28.5" customHeight="1">
      <c r="A12" s="2" t="s">
        <v>38</v>
      </c>
      <c r="B12" s="3" t="s">
        <v>48</v>
      </c>
      <c r="C12" s="19">
        <f aca="true" t="shared" si="2" ref="C12:I12">SUM(C13:C14)</f>
        <v>27844000</v>
      </c>
      <c r="D12" s="19">
        <f t="shared" si="2"/>
        <v>0</v>
      </c>
      <c r="E12" s="19">
        <f t="shared" si="2"/>
        <v>27844000</v>
      </c>
      <c r="F12" s="19">
        <f t="shared" si="2"/>
        <v>0</v>
      </c>
      <c r="G12" s="19">
        <f t="shared" si="2"/>
        <v>27844000</v>
      </c>
      <c r="H12" s="19">
        <f t="shared" si="2"/>
        <v>0</v>
      </c>
      <c r="I12" s="19">
        <f t="shared" si="2"/>
        <v>27844000</v>
      </c>
    </row>
    <row r="13" spans="1:9" ht="29.25" customHeight="1">
      <c r="A13" s="2" t="s">
        <v>38</v>
      </c>
      <c r="B13" s="4" t="s">
        <v>52</v>
      </c>
      <c r="C13" s="19">
        <v>20275000</v>
      </c>
      <c r="D13" s="31"/>
      <c r="E13" s="25">
        <f>C13+D13</f>
        <v>20275000</v>
      </c>
      <c r="F13" s="31"/>
      <c r="G13" s="25">
        <f>E13+F13</f>
        <v>20275000</v>
      </c>
      <c r="H13" s="31"/>
      <c r="I13" s="25">
        <f>G13+H13</f>
        <v>20275000</v>
      </c>
    </row>
    <row r="14" spans="1:9" ht="18.75" customHeight="1">
      <c r="A14" s="2" t="s">
        <v>38</v>
      </c>
      <c r="B14" s="4" t="s">
        <v>53</v>
      </c>
      <c r="C14" s="19">
        <v>7569000</v>
      </c>
      <c r="D14" s="31"/>
      <c r="E14" s="25">
        <f>C14+D14</f>
        <v>7569000</v>
      </c>
      <c r="F14" s="31"/>
      <c r="G14" s="25">
        <f>E14+F14</f>
        <v>7569000</v>
      </c>
      <c r="H14" s="31"/>
      <c r="I14" s="25">
        <f>G14+H14</f>
        <v>7569000</v>
      </c>
    </row>
    <row r="15" spans="1:9" ht="32.25" customHeight="1">
      <c r="A15" s="2" t="s">
        <v>79</v>
      </c>
      <c r="B15" s="4" t="s">
        <v>80</v>
      </c>
      <c r="C15" s="19"/>
      <c r="D15" s="25">
        <v>48850</v>
      </c>
      <c r="E15" s="25">
        <f>C15+D15</f>
        <v>48850</v>
      </c>
      <c r="F15" s="25"/>
      <c r="G15" s="25">
        <f>E15+F15</f>
        <v>48850</v>
      </c>
      <c r="H15" s="25"/>
      <c r="I15" s="25">
        <f>G15+H15</f>
        <v>48850</v>
      </c>
    </row>
    <row r="16" spans="1:9" ht="27" customHeight="1">
      <c r="A16" s="2" t="s">
        <v>16</v>
      </c>
      <c r="B16" s="4" t="s">
        <v>50</v>
      </c>
      <c r="C16" s="26">
        <v>475579200</v>
      </c>
      <c r="D16" s="31"/>
      <c r="E16" s="25">
        <f>C16+D16</f>
        <v>475579200</v>
      </c>
      <c r="F16" s="31"/>
      <c r="G16" s="25">
        <f>E16+F16</f>
        <v>475579200</v>
      </c>
      <c r="H16" s="31"/>
      <c r="I16" s="25">
        <f>G16+H16</f>
        <v>475579200</v>
      </c>
    </row>
    <row r="17" spans="1:9" ht="25.5">
      <c r="A17" s="13" t="s">
        <v>42</v>
      </c>
      <c r="B17" s="8" t="s">
        <v>17</v>
      </c>
      <c r="C17" s="20">
        <f aca="true" t="shared" si="3" ref="C17:I17">C18</f>
        <v>181218100</v>
      </c>
      <c r="D17" s="20">
        <f t="shared" si="3"/>
        <v>10000000</v>
      </c>
      <c r="E17" s="20">
        <f t="shared" si="3"/>
        <v>191218100</v>
      </c>
      <c r="F17" s="20">
        <f t="shared" si="3"/>
        <v>3491228</v>
      </c>
      <c r="G17" s="20">
        <f t="shared" si="3"/>
        <v>194709328</v>
      </c>
      <c r="H17" s="20">
        <f t="shared" si="3"/>
        <v>17516330</v>
      </c>
      <c r="I17" s="20">
        <f t="shared" si="3"/>
        <v>212225658</v>
      </c>
    </row>
    <row r="18" spans="1:9" ht="20.25" customHeight="1">
      <c r="A18" s="2" t="s">
        <v>39</v>
      </c>
      <c r="B18" s="3" t="s">
        <v>40</v>
      </c>
      <c r="C18" s="25">
        <f>SUM(C19:C25)</f>
        <v>181218100</v>
      </c>
      <c r="D18" s="25">
        <f>SUM(D19:D26)</f>
        <v>10000000</v>
      </c>
      <c r="E18" s="25">
        <f>SUM(E19:E26)</f>
        <v>191218100</v>
      </c>
      <c r="F18" s="25">
        <f>SUM(F19:F29)</f>
        <v>3491228</v>
      </c>
      <c r="G18" s="25">
        <f>SUM(G19:G29)</f>
        <v>194709328</v>
      </c>
      <c r="H18" s="25">
        <f>SUM(H19:H32)</f>
        <v>17516330</v>
      </c>
      <c r="I18" s="25">
        <f>SUM(I19:I32)</f>
        <v>212225658</v>
      </c>
    </row>
    <row r="19" spans="1:9" ht="38.25">
      <c r="A19" s="2" t="s">
        <v>39</v>
      </c>
      <c r="B19" s="5" t="s">
        <v>62</v>
      </c>
      <c r="C19" s="19">
        <v>2228500</v>
      </c>
      <c r="D19" s="31"/>
      <c r="E19" s="25">
        <f aca="true" t="shared" si="4" ref="E19:G25">C19+D19</f>
        <v>2228500</v>
      </c>
      <c r="F19" s="25">
        <v>-108800</v>
      </c>
      <c r="G19" s="25">
        <f t="shared" si="4"/>
        <v>2119700</v>
      </c>
      <c r="H19" s="25"/>
      <c r="I19" s="25">
        <f>G19+H19</f>
        <v>2119700</v>
      </c>
    </row>
    <row r="20" spans="1:9" ht="66" customHeight="1">
      <c r="A20" s="2" t="s">
        <v>39</v>
      </c>
      <c r="B20" s="30" t="s">
        <v>74</v>
      </c>
      <c r="C20" s="19">
        <v>134220400</v>
      </c>
      <c r="D20" s="31"/>
      <c r="E20" s="25">
        <f t="shared" si="4"/>
        <v>134220400</v>
      </c>
      <c r="F20" s="31"/>
      <c r="G20" s="25">
        <f>E20+F20</f>
        <v>134220400</v>
      </c>
      <c r="H20" s="25"/>
      <c r="I20" s="25">
        <f>G20+H20</f>
        <v>134220400</v>
      </c>
    </row>
    <row r="21" spans="1:9" ht="38.25">
      <c r="A21" s="2" t="s">
        <v>39</v>
      </c>
      <c r="B21" s="5" t="s">
        <v>9</v>
      </c>
      <c r="C21" s="19">
        <v>2961500</v>
      </c>
      <c r="D21" s="31"/>
      <c r="E21" s="25">
        <f t="shared" si="4"/>
        <v>2961500</v>
      </c>
      <c r="F21" s="31"/>
      <c r="G21" s="25">
        <f t="shared" si="4"/>
        <v>2961500</v>
      </c>
      <c r="H21" s="25"/>
      <c r="I21" s="25">
        <f aca="true" t="shared" si="5" ref="I21:I32">G21+H21</f>
        <v>2961500</v>
      </c>
    </row>
    <row r="22" spans="1:9" ht="29.25" customHeight="1">
      <c r="A22" s="2" t="s">
        <v>39</v>
      </c>
      <c r="B22" s="5" t="s">
        <v>10</v>
      </c>
      <c r="C22" s="19">
        <v>10836300</v>
      </c>
      <c r="D22" s="31"/>
      <c r="E22" s="25">
        <f t="shared" si="4"/>
        <v>10836300</v>
      </c>
      <c r="F22" s="31"/>
      <c r="G22" s="25">
        <f t="shared" si="4"/>
        <v>10836300</v>
      </c>
      <c r="H22" s="25"/>
      <c r="I22" s="25">
        <f t="shared" si="5"/>
        <v>10836300</v>
      </c>
    </row>
    <row r="23" spans="1:9" ht="25.5" customHeight="1">
      <c r="A23" s="2" t="s">
        <v>39</v>
      </c>
      <c r="B23" s="5" t="s">
        <v>11</v>
      </c>
      <c r="C23" s="19">
        <v>6366200</v>
      </c>
      <c r="D23" s="31"/>
      <c r="E23" s="25">
        <f t="shared" si="4"/>
        <v>6366200</v>
      </c>
      <c r="F23" s="31"/>
      <c r="G23" s="25">
        <f t="shared" si="4"/>
        <v>6366200</v>
      </c>
      <c r="H23" s="25"/>
      <c r="I23" s="25">
        <f t="shared" si="5"/>
        <v>6366200</v>
      </c>
    </row>
    <row r="24" spans="1:9" ht="25.5" customHeight="1">
      <c r="A24" s="2" t="s">
        <v>39</v>
      </c>
      <c r="B24" s="16" t="s">
        <v>46</v>
      </c>
      <c r="C24" s="19">
        <v>36000</v>
      </c>
      <c r="D24" s="31"/>
      <c r="E24" s="25">
        <f t="shared" si="4"/>
        <v>36000</v>
      </c>
      <c r="F24" s="31"/>
      <c r="G24" s="25">
        <f t="shared" si="4"/>
        <v>36000</v>
      </c>
      <c r="H24" s="25"/>
      <c r="I24" s="25">
        <f t="shared" si="5"/>
        <v>36000</v>
      </c>
    </row>
    <row r="25" spans="1:9" ht="62.25" customHeight="1">
      <c r="A25" s="2" t="s">
        <v>39</v>
      </c>
      <c r="B25" s="27" t="s">
        <v>73</v>
      </c>
      <c r="C25" s="19">
        <v>24569200</v>
      </c>
      <c r="D25" s="31"/>
      <c r="E25" s="25">
        <f t="shared" si="4"/>
        <v>24569200</v>
      </c>
      <c r="F25" s="31"/>
      <c r="G25" s="25">
        <f t="shared" si="4"/>
        <v>24569200</v>
      </c>
      <c r="H25" s="25">
        <v>5236500</v>
      </c>
      <c r="I25" s="25">
        <f t="shared" si="5"/>
        <v>29805700</v>
      </c>
    </row>
    <row r="26" spans="1:9" ht="44.25" customHeight="1">
      <c r="A26" s="2" t="s">
        <v>39</v>
      </c>
      <c r="B26" s="16" t="s">
        <v>81</v>
      </c>
      <c r="C26" s="19"/>
      <c r="D26" s="25">
        <v>10000000</v>
      </c>
      <c r="E26" s="25">
        <f aca="true" t="shared" si="6" ref="E26:G68">C26+D26</f>
        <v>10000000</v>
      </c>
      <c r="F26" s="25"/>
      <c r="G26" s="25">
        <f t="shared" si="6"/>
        <v>10000000</v>
      </c>
      <c r="H26" s="25">
        <v>110000</v>
      </c>
      <c r="I26" s="25">
        <f t="shared" si="5"/>
        <v>10110000</v>
      </c>
    </row>
    <row r="27" spans="1:9" ht="44.25" customHeight="1">
      <c r="A27" s="2" t="s">
        <v>39</v>
      </c>
      <c r="B27" s="16" t="s">
        <v>83</v>
      </c>
      <c r="C27" s="19"/>
      <c r="D27" s="25"/>
      <c r="E27" s="25"/>
      <c r="F27" s="25">
        <v>133189</v>
      </c>
      <c r="G27" s="25">
        <f t="shared" si="6"/>
        <v>133189</v>
      </c>
      <c r="H27" s="25"/>
      <c r="I27" s="25">
        <f t="shared" si="5"/>
        <v>133189</v>
      </c>
    </row>
    <row r="28" spans="1:9" ht="44.25" customHeight="1">
      <c r="A28" s="2" t="s">
        <v>39</v>
      </c>
      <c r="B28" s="16" t="s">
        <v>84</v>
      </c>
      <c r="C28" s="19"/>
      <c r="D28" s="25"/>
      <c r="E28" s="25"/>
      <c r="F28" s="25">
        <v>121739</v>
      </c>
      <c r="G28" s="25">
        <f t="shared" si="6"/>
        <v>121739</v>
      </c>
      <c r="H28" s="25"/>
      <c r="I28" s="25">
        <f t="shared" si="5"/>
        <v>121739</v>
      </c>
    </row>
    <row r="29" spans="1:9" ht="44.25" customHeight="1">
      <c r="A29" s="2" t="s">
        <v>39</v>
      </c>
      <c r="B29" s="16" t="s">
        <v>82</v>
      </c>
      <c r="C29" s="19"/>
      <c r="D29" s="25"/>
      <c r="E29" s="25"/>
      <c r="F29" s="25">
        <v>3345100</v>
      </c>
      <c r="G29" s="25">
        <f t="shared" si="6"/>
        <v>3345100</v>
      </c>
      <c r="H29" s="25"/>
      <c r="I29" s="25">
        <f t="shared" si="5"/>
        <v>3345100</v>
      </c>
    </row>
    <row r="30" spans="1:9" ht="44.25" customHeight="1">
      <c r="A30" s="2" t="s">
        <v>39</v>
      </c>
      <c r="B30" s="16" t="s">
        <v>86</v>
      </c>
      <c r="C30" s="19"/>
      <c r="D30" s="25"/>
      <c r="E30" s="25"/>
      <c r="F30" s="25"/>
      <c r="G30" s="25">
        <v>0</v>
      </c>
      <c r="H30" s="25">
        <v>472100</v>
      </c>
      <c r="I30" s="25">
        <f t="shared" si="5"/>
        <v>472100</v>
      </c>
    </row>
    <row r="31" spans="1:9" ht="61.5" customHeight="1">
      <c r="A31" s="2" t="s">
        <v>39</v>
      </c>
      <c r="B31" s="27" t="s">
        <v>87</v>
      </c>
      <c r="C31" s="19"/>
      <c r="D31" s="25"/>
      <c r="E31" s="25"/>
      <c r="F31" s="25"/>
      <c r="G31" s="25">
        <v>0</v>
      </c>
      <c r="H31" s="25">
        <f>1639250+695050</f>
        <v>2334300</v>
      </c>
      <c r="I31" s="25">
        <f t="shared" si="5"/>
        <v>2334300</v>
      </c>
    </row>
    <row r="32" spans="1:9" ht="43.5" customHeight="1">
      <c r="A32" s="2" t="s">
        <v>39</v>
      </c>
      <c r="B32" s="16" t="s">
        <v>88</v>
      </c>
      <c r="C32" s="19"/>
      <c r="D32" s="25"/>
      <c r="E32" s="25"/>
      <c r="F32" s="25"/>
      <c r="G32" s="25">
        <v>0</v>
      </c>
      <c r="H32" s="25">
        <v>9363430</v>
      </c>
      <c r="I32" s="25">
        <f t="shared" si="5"/>
        <v>9363430</v>
      </c>
    </row>
    <row r="33" spans="1:9" ht="36.75" customHeight="1">
      <c r="A33" s="13" t="s">
        <v>24</v>
      </c>
      <c r="B33" s="14" t="s">
        <v>35</v>
      </c>
      <c r="C33" s="20">
        <f aca="true" t="shared" si="7" ref="C33:I33">SUM(C34:C41)+C63+C64+C65</f>
        <v>441602400</v>
      </c>
      <c r="D33" s="20">
        <f t="shared" si="7"/>
        <v>0</v>
      </c>
      <c r="E33" s="20">
        <f t="shared" si="7"/>
        <v>441602400</v>
      </c>
      <c r="F33" s="20">
        <f t="shared" si="7"/>
        <v>-6730190</v>
      </c>
      <c r="G33" s="20">
        <f t="shared" si="7"/>
        <v>434872210</v>
      </c>
      <c r="H33" s="20">
        <f t="shared" si="7"/>
        <v>21419230</v>
      </c>
      <c r="I33" s="20">
        <f t="shared" si="7"/>
        <v>456291440</v>
      </c>
    </row>
    <row r="34" spans="1:9" ht="33.75" customHeight="1">
      <c r="A34" s="2" t="s">
        <v>19</v>
      </c>
      <c r="B34" s="3" t="s">
        <v>18</v>
      </c>
      <c r="C34" s="19">
        <v>41635200</v>
      </c>
      <c r="D34" s="31"/>
      <c r="E34" s="25">
        <f t="shared" si="6"/>
        <v>41635200</v>
      </c>
      <c r="F34" s="31"/>
      <c r="G34" s="25">
        <f t="shared" si="6"/>
        <v>41635200</v>
      </c>
      <c r="H34" s="25">
        <v>450000</v>
      </c>
      <c r="I34" s="25">
        <f aca="true" t="shared" si="8" ref="I34:I40">G34+H34</f>
        <v>42085200</v>
      </c>
    </row>
    <row r="35" spans="1:9" ht="25.5">
      <c r="A35" s="2" t="s">
        <v>20</v>
      </c>
      <c r="B35" s="3" t="s">
        <v>21</v>
      </c>
      <c r="C35" s="19">
        <v>2445500</v>
      </c>
      <c r="D35" s="31"/>
      <c r="E35" s="25">
        <f t="shared" si="6"/>
        <v>2445500</v>
      </c>
      <c r="F35" s="31"/>
      <c r="G35" s="25">
        <f t="shared" si="6"/>
        <v>2445500</v>
      </c>
      <c r="H35" s="25">
        <v>-226300</v>
      </c>
      <c r="I35" s="25">
        <f t="shared" si="8"/>
        <v>2219200</v>
      </c>
    </row>
    <row r="36" spans="1:9" ht="53.25" customHeight="1">
      <c r="A36" s="2" t="s">
        <v>22</v>
      </c>
      <c r="B36" s="3" t="s">
        <v>23</v>
      </c>
      <c r="C36" s="19">
        <v>3583700</v>
      </c>
      <c r="D36" s="31"/>
      <c r="E36" s="25">
        <f t="shared" si="6"/>
        <v>3583700</v>
      </c>
      <c r="F36" s="31"/>
      <c r="G36" s="25">
        <f t="shared" si="6"/>
        <v>3583700</v>
      </c>
      <c r="H36" s="31"/>
      <c r="I36" s="25">
        <f t="shared" si="8"/>
        <v>3583700</v>
      </c>
    </row>
    <row r="37" spans="1:9" ht="51">
      <c r="A37" s="2" t="s">
        <v>54</v>
      </c>
      <c r="B37" s="3" t="s">
        <v>55</v>
      </c>
      <c r="C37" s="19">
        <v>11200</v>
      </c>
      <c r="D37" s="31"/>
      <c r="E37" s="25">
        <f t="shared" si="6"/>
        <v>11200</v>
      </c>
      <c r="F37" s="31"/>
      <c r="G37" s="25">
        <f t="shared" si="6"/>
        <v>11200</v>
      </c>
      <c r="H37" s="31"/>
      <c r="I37" s="25">
        <f t="shared" si="8"/>
        <v>11200</v>
      </c>
    </row>
    <row r="38" spans="1:9" ht="44.25" customHeight="1">
      <c r="A38" s="2" t="s">
        <v>25</v>
      </c>
      <c r="B38" s="3" t="s">
        <v>1</v>
      </c>
      <c r="C38" s="19">
        <v>1357500</v>
      </c>
      <c r="D38" s="31"/>
      <c r="E38" s="25">
        <f t="shared" si="6"/>
        <v>1357500</v>
      </c>
      <c r="F38" s="25">
        <v>-219770</v>
      </c>
      <c r="G38" s="25">
        <f t="shared" si="6"/>
        <v>1137730</v>
      </c>
      <c r="H38" s="25"/>
      <c r="I38" s="25">
        <f t="shared" si="8"/>
        <v>1137730</v>
      </c>
    </row>
    <row r="39" spans="1:9" ht="30" customHeight="1">
      <c r="A39" s="2" t="s">
        <v>33</v>
      </c>
      <c r="B39" s="3" t="s">
        <v>2</v>
      </c>
      <c r="C39" s="19">
        <v>3511700</v>
      </c>
      <c r="D39" s="31"/>
      <c r="E39" s="25">
        <f t="shared" si="6"/>
        <v>3511700</v>
      </c>
      <c r="F39" s="31"/>
      <c r="G39" s="25">
        <f t="shared" si="6"/>
        <v>3511700</v>
      </c>
      <c r="H39" s="31"/>
      <c r="I39" s="25">
        <f t="shared" si="8"/>
        <v>3511700</v>
      </c>
    </row>
    <row r="40" spans="1:9" ht="39" customHeight="1">
      <c r="A40" s="2" t="s">
        <v>26</v>
      </c>
      <c r="B40" s="3" t="s">
        <v>3</v>
      </c>
      <c r="C40" s="19">
        <v>5310700</v>
      </c>
      <c r="D40" s="31"/>
      <c r="E40" s="25">
        <f t="shared" si="6"/>
        <v>5310700</v>
      </c>
      <c r="F40" s="31"/>
      <c r="G40" s="25">
        <f t="shared" si="6"/>
        <v>5310700</v>
      </c>
      <c r="H40" s="31"/>
      <c r="I40" s="25">
        <f t="shared" si="8"/>
        <v>5310700</v>
      </c>
    </row>
    <row r="41" spans="1:9" ht="25.5">
      <c r="A41" s="2" t="s">
        <v>28</v>
      </c>
      <c r="B41" s="3" t="s">
        <v>27</v>
      </c>
      <c r="C41" s="19">
        <f>SUM(C42:C61)</f>
        <v>368758300</v>
      </c>
      <c r="D41" s="19">
        <f>SUM(D42:D61)</f>
        <v>0</v>
      </c>
      <c r="E41" s="19">
        <f>SUM(E42:E61)</f>
        <v>368758300</v>
      </c>
      <c r="F41" s="19">
        <f>SUM(F42:F62)</f>
        <v>-6510420</v>
      </c>
      <c r="G41" s="19">
        <f>SUM(G42:G62)</f>
        <v>362247880</v>
      </c>
      <c r="H41" s="19">
        <f>SUM(H42:H62)</f>
        <v>21195530</v>
      </c>
      <c r="I41" s="19">
        <f>SUM(I42:I62)</f>
        <v>383443410</v>
      </c>
    </row>
    <row r="42" spans="1:9" ht="25.5">
      <c r="A42" s="2" t="s">
        <v>28</v>
      </c>
      <c r="B42" s="4" t="s">
        <v>4</v>
      </c>
      <c r="C42" s="19">
        <v>372000</v>
      </c>
      <c r="D42" s="31"/>
      <c r="E42" s="25">
        <f t="shared" si="6"/>
        <v>372000</v>
      </c>
      <c r="F42" s="25"/>
      <c r="G42" s="25">
        <f t="shared" si="6"/>
        <v>372000</v>
      </c>
      <c r="H42" s="25"/>
      <c r="I42" s="25">
        <f aca="true" t="shared" si="9" ref="I42:I65">G42+H42</f>
        <v>372000</v>
      </c>
    </row>
    <row r="43" spans="1:9" ht="37.5" customHeight="1">
      <c r="A43" s="2" t="s">
        <v>28</v>
      </c>
      <c r="B43" s="7" t="s">
        <v>63</v>
      </c>
      <c r="C43" s="19">
        <v>292100</v>
      </c>
      <c r="D43" s="31"/>
      <c r="E43" s="25">
        <f t="shared" si="6"/>
        <v>292100</v>
      </c>
      <c r="F43" s="25">
        <v>226020</v>
      </c>
      <c r="G43" s="25">
        <f t="shared" si="6"/>
        <v>518120</v>
      </c>
      <c r="H43" s="25">
        <v>-226020</v>
      </c>
      <c r="I43" s="25">
        <f t="shared" si="9"/>
        <v>292100</v>
      </c>
    </row>
    <row r="44" spans="1:9" ht="63" customHeight="1">
      <c r="A44" s="2" t="s">
        <v>28</v>
      </c>
      <c r="B44" s="5" t="s">
        <v>51</v>
      </c>
      <c r="C44" s="19">
        <v>14927300</v>
      </c>
      <c r="D44" s="31"/>
      <c r="E44" s="25">
        <f t="shared" si="6"/>
        <v>14927300</v>
      </c>
      <c r="F44" s="25">
        <v>34320</v>
      </c>
      <c r="G44" s="25">
        <f t="shared" si="6"/>
        <v>14961620</v>
      </c>
      <c r="H44" s="25">
        <v>445820</v>
      </c>
      <c r="I44" s="25">
        <f t="shared" si="9"/>
        <v>15407440</v>
      </c>
    </row>
    <row r="45" spans="1:9" ht="25.5">
      <c r="A45" s="2" t="s">
        <v>28</v>
      </c>
      <c r="B45" s="18" t="s">
        <v>56</v>
      </c>
      <c r="C45" s="19">
        <v>119034400</v>
      </c>
      <c r="D45" s="31"/>
      <c r="E45" s="25">
        <f t="shared" si="6"/>
        <v>119034400</v>
      </c>
      <c r="F45" s="25">
        <v>-6664060</v>
      </c>
      <c r="G45" s="25">
        <f t="shared" si="6"/>
        <v>112370340</v>
      </c>
      <c r="H45" s="25">
        <v>-4000000</v>
      </c>
      <c r="I45" s="25">
        <f t="shared" si="9"/>
        <v>108370340</v>
      </c>
    </row>
    <row r="46" spans="1:9" ht="25.5">
      <c r="A46" s="2" t="s">
        <v>28</v>
      </c>
      <c r="B46" s="18" t="s">
        <v>57</v>
      </c>
      <c r="C46" s="19">
        <v>7590000</v>
      </c>
      <c r="D46" s="31"/>
      <c r="E46" s="25">
        <f t="shared" si="6"/>
        <v>7590000</v>
      </c>
      <c r="F46" s="25"/>
      <c r="G46" s="25">
        <f t="shared" si="6"/>
        <v>7590000</v>
      </c>
      <c r="H46" s="25"/>
      <c r="I46" s="25">
        <f t="shared" si="9"/>
        <v>7590000</v>
      </c>
    </row>
    <row r="47" spans="1:9" ht="38.25" customHeight="1">
      <c r="A47" s="2" t="s">
        <v>28</v>
      </c>
      <c r="B47" s="5" t="s">
        <v>5</v>
      </c>
      <c r="C47" s="19">
        <v>5428000</v>
      </c>
      <c r="D47" s="31"/>
      <c r="E47" s="25">
        <f t="shared" si="6"/>
        <v>5428000</v>
      </c>
      <c r="F47" s="25"/>
      <c r="G47" s="25">
        <f t="shared" si="6"/>
        <v>5428000</v>
      </c>
      <c r="H47" s="25">
        <f>294360+226020</f>
        <v>520380</v>
      </c>
      <c r="I47" s="25">
        <f t="shared" si="9"/>
        <v>5948380</v>
      </c>
    </row>
    <row r="48" spans="1:9" ht="25.5">
      <c r="A48" s="2" t="s">
        <v>28</v>
      </c>
      <c r="B48" s="5" t="s">
        <v>6</v>
      </c>
      <c r="C48" s="19">
        <v>580900</v>
      </c>
      <c r="D48" s="31"/>
      <c r="E48" s="25">
        <f t="shared" si="6"/>
        <v>580900</v>
      </c>
      <c r="F48" s="25"/>
      <c r="G48" s="25">
        <f t="shared" si="6"/>
        <v>580900</v>
      </c>
      <c r="H48" s="25"/>
      <c r="I48" s="25">
        <f t="shared" si="9"/>
        <v>580900</v>
      </c>
    </row>
    <row r="49" spans="1:9" ht="57" customHeight="1">
      <c r="A49" s="2" t="s">
        <v>28</v>
      </c>
      <c r="B49" s="4" t="s">
        <v>29</v>
      </c>
      <c r="C49" s="19">
        <v>77800</v>
      </c>
      <c r="D49" s="31"/>
      <c r="E49" s="25">
        <f t="shared" si="6"/>
        <v>77800</v>
      </c>
      <c r="F49" s="25">
        <v>-17300</v>
      </c>
      <c r="G49" s="25">
        <f t="shared" si="6"/>
        <v>60500</v>
      </c>
      <c r="H49" s="25"/>
      <c r="I49" s="25">
        <f t="shared" si="9"/>
        <v>60500</v>
      </c>
    </row>
    <row r="50" spans="1:9" ht="25.5">
      <c r="A50" s="2" t="s">
        <v>28</v>
      </c>
      <c r="B50" s="7" t="s">
        <v>64</v>
      </c>
      <c r="C50" s="19">
        <v>1382000</v>
      </c>
      <c r="D50" s="31"/>
      <c r="E50" s="25">
        <f t="shared" si="6"/>
        <v>1382000</v>
      </c>
      <c r="F50" s="25"/>
      <c r="G50" s="25">
        <f t="shared" si="6"/>
        <v>1382000</v>
      </c>
      <c r="H50" s="25"/>
      <c r="I50" s="25">
        <f t="shared" si="9"/>
        <v>1382000</v>
      </c>
    </row>
    <row r="51" spans="1:9" ht="72.75" customHeight="1">
      <c r="A51" s="2" t="s">
        <v>28</v>
      </c>
      <c r="B51" s="7" t="s">
        <v>75</v>
      </c>
      <c r="C51" s="19">
        <v>45121300</v>
      </c>
      <c r="D51" s="31"/>
      <c r="E51" s="25">
        <f t="shared" si="6"/>
        <v>45121300</v>
      </c>
      <c r="F51" s="25"/>
      <c r="G51" s="25">
        <f t="shared" si="6"/>
        <v>45121300</v>
      </c>
      <c r="H51" s="25">
        <v>5154730</v>
      </c>
      <c r="I51" s="25">
        <f t="shared" si="9"/>
        <v>50276030</v>
      </c>
    </row>
    <row r="52" spans="1:9" ht="25.5">
      <c r="A52" s="2" t="s">
        <v>28</v>
      </c>
      <c r="B52" s="4" t="s">
        <v>37</v>
      </c>
      <c r="C52" s="19">
        <v>2897000</v>
      </c>
      <c r="D52" s="31"/>
      <c r="E52" s="25">
        <f t="shared" si="6"/>
        <v>2897000</v>
      </c>
      <c r="F52" s="25"/>
      <c r="G52" s="25">
        <f t="shared" si="6"/>
        <v>2897000</v>
      </c>
      <c r="H52" s="25"/>
      <c r="I52" s="25">
        <f t="shared" si="9"/>
        <v>2897000</v>
      </c>
    </row>
    <row r="53" spans="1:9" ht="36" customHeight="1">
      <c r="A53" s="2" t="s">
        <v>28</v>
      </c>
      <c r="B53" s="4" t="s">
        <v>36</v>
      </c>
      <c r="C53" s="19">
        <v>3201800</v>
      </c>
      <c r="D53" s="31"/>
      <c r="E53" s="25">
        <f t="shared" si="6"/>
        <v>3201800</v>
      </c>
      <c r="F53" s="25"/>
      <c r="G53" s="25">
        <f t="shared" si="6"/>
        <v>3201800</v>
      </c>
      <c r="H53" s="25">
        <v>352720</v>
      </c>
      <c r="I53" s="25">
        <f t="shared" si="9"/>
        <v>3554520</v>
      </c>
    </row>
    <row r="54" spans="1:9" ht="31.5" customHeight="1">
      <c r="A54" s="2" t="s">
        <v>28</v>
      </c>
      <c r="B54" s="4" t="s">
        <v>7</v>
      </c>
      <c r="C54" s="19">
        <v>159828100</v>
      </c>
      <c r="D54" s="31"/>
      <c r="E54" s="25">
        <f t="shared" si="6"/>
        <v>159828100</v>
      </c>
      <c r="F54" s="25"/>
      <c r="G54" s="25">
        <f t="shared" si="6"/>
        <v>159828100</v>
      </c>
      <c r="H54" s="25">
        <v>18947900</v>
      </c>
      <c r="I54" s="25">
        <f t="shared" si="9"/>
        <v>178776000</v>
      </c>
    </row>
    <row r="55" spans="1:9" ht="43.5" customHeight="1">
      <c r="A55" s="2" t="s">
        <v>28</v>
      </c>
      <c r="B55" s="17" t="s">
        <v>47</v>
      </c>
      <c r="C55" s="19">
        <v>63700</v>
      </c>
      <c r="D55" s="31"/>
      <c r="E55" s="25">
        <f t="shared" si="6"/>
        <v>63700</v>
      </c>
      <c r="F55" s="25"/>
      <c r="G55" s="25">
        <f t="shared" si="6"/>
        <v>63700</v>
      </c>
      <c r="H55" s="25"/>
      <c r="I55" s="25">
        <f t="shared" si="9"/>
        <v>63700</v>
      </c>
    </row>
    <row r="56" spans="1:9" ht="33" customHeight="1">
      <c r="A56" s="2" t="s">
        <v>28</v>
      </c>
      <c r="B56" s="4" t="s">
        <v>43</v>
      </c>
      <c r="C56" s="19">
        <v>6099600</v>
      </c>
      <c r="D56" s="31"/>
      <c r="E56" s="25">
        <f t="shared" si="6"/>
        <v>6099600</v>
      </c>
      <c r="F56" s="25">
        <v>-183000</v>
      </c>
      <c r="G56" s="25">
        <f t="shared" si="6"/>
        <v>5916600</v>
      </c>
      <c r="H56" s="25"/>
      <c r="I56" s="25">
        <f t="shared" si="9"/>
        <v>5916600</v>
      </c>
    </row>
    <row r="57" spans="1:9" ht="31.5" customHeight="1">
      <c r="A57" s="6" t="s">
        <v>28</v>
      </c>
      <c r="B57" s="4" t="s">
        <v>0</v>
      </c>
      <c r="C57" s="19">
        <v>327700</v>
      </c>
      <c r="D57" s="31"/>
      <c r="E57" s="25">
        <f t="shared" si="6"/>
        <v>327700</v>
      </c>
      <c r="F57" s="25"/>
      <c r="G57" s="25">
        <f t="shared" si="6"/>
        <v>327700</v>
      </c>
      <c r="H57" s="25"/>
      <c r="I57" s="25">
        <f t="shared" si="9"/>
        <v>327700</v>
      </c>
    </row>
    <row r="58" spans="1:9" ht="42" customHeight="1">
      <c r="A58" s="6" t="s">
        <v>28</v>
      </c>
      <c r="B58" s="4" t="s">
        <v>60</v>
      </c>
      <c r="C58" s="19">
        <v>121500</v>
      </c>
      <c r="D58" s="31"/>
      <c r="E58" s="25">
        <f t="shared" si="6"/>
        <v>121500</v>
      </c>
      <c r="F58" s="25"/>
      <c r="G58" s="25">
        <f t="shared" si="6"/>
        <v>121500</v>
      </c>
      <c r="H58" s="25"/>
      <c r="I58" s="25">
        <f t="shared" si="9"/>
        <v>121500</v>
      </c>
    </row>
    <row r="59" spans="1:9" ht="36" customHeight="1">
      <c r="A59" s="6" t="s">
        <v>28</v>
      </c>
      <c r="B59" s="4" t="s">
        <v>65</v>
      </c>
      <c r="C59" s="19">
        <v>967700</v>
      </c>
      <c r="D59" s="31"/>
      <c r="E59" s="25">
        <f t="shared" si="6"/>
        <v>967700</v>
      </c>
      <c r="F59" s="25"/>
      <c r="G59" s="25">
        <f t="shared" si="6"/>
        <v>967700</v>
      </c>
      <c r="H59" s="25"/>
      <c r="I59" s="25">
        <f t="shared" si="9"/>
        <v>967700</v>
      </c>
    </row>
    <row r="60" spans="1:9" ht="24" customHeight="1">
      <c r="A60" s="6" t="s">
        <v>28</v>
      </c>
      <c r="B60" s="4" t="s">
        <v>67</v>
      </c>
      <c r="C60" s="19">
        <v>389400</v>
      </c>
      <c r="D60" s="31"/>
      <c r="E60" s="25">
        <f t="shared" si="6"/>
        <v>389400</v>
      </c>
      <c r="F60" s="25"/>
      <c r="G60" s="25">
        <f t="shared" si="6"/>
        <v>389400</v>
      </c>
      <c r="H60" s="25"/>
      <c r="I60" s="25">
        <f t="shared" si="9"/>
        <v>389400</v>
      </c>
    </row>
    <row r="61" spans="1:9" ht="21.75" customHeight="1">
      <c r="A61" s="6" t="s">
        <v>28</v>
      </c>
      <c r="B61" s="4" t="s">
        <v>61</v>
      </c>
      <c r="C61" s="19">
        <v>56000</v>
      </c>
      <c r="D61" s="31"/>
      <c r="E61" s="25">
        <f t="shared" si="6"/>
        <v>56000</v>
      </c>
      <c r="F61" s="25"/>
      <c r="G61" s="25">
        <f t="shared" si="6"/>
        <v>56000</v>
      </c>
      <c r="H61" s="25"/>
      <c r="I61" s="25">
        <f t="shared" si="9"/>
        <v>56000</v>
      </c>
    </row>
    <row r="62" spans="1:9" ht="43.5" customHeight="1">
      <c r="A62" s="6" t="s">
        <v>28</v>
      </c>
      <c r="B62" s="4" t="s">
        <v>85</v>
      </c>
      <c r="C62" s="19"/>
      <c r="D62" s="31"/>
      <c r="E62" s="25"/>
      <c r="F62" s="25">
        <v>93600</v>
      </c>
      <c r="G62" s="25">
        <f t="shared" si="6"/>
        <v>93600</v>
      </c>
      <c r="H62" s="25"/>
      <c r="I62" s="25">
        <f t="shared" si="9"/>
        <v>93600</v>
      </c>
    </row>
    <row r="63" spans="1:9" ht="67.5" customHeight="1">
      <c r="A63" s="2" t="s">
        <v>30</v>
      </c>
      <c r="B63" s="5" t="s">
        <v>31</v>
      </c>
      <c r="C63" s="19">
        <v>1917300</v>
      </c>
      <c r="D63" s="31"/>
      <c r="E63" s="25">
        <f t="shared" si="6"/>
        <v>1917300</v>
      </c>
      <c r="F63" s="25"/>
      <c r="G63" s="25">
        <f t="shared" si="6"/>
        <v>1917300</v>
      </c>
      <c r="H63" s="25"/>
      <c r="I63" s="25">
        <f t="shared" si="9"/>
        <v>1917300</v>
      </c>
    </row>
    <row r="64" spans="1:9" ht="41.25" customHeight="1">
      <c r="A64" s="2" t="s">
        <v>32</v>
      </c>
      <c r="B64" s="5" t="s">
        <v>66</v>
      </c>
      <c r="C64" s="19">
        <v>5412000</v>
      </c>
      <c r="D64" s="31"/>
      <c r="E64" s="25">
        <f t="shared" si="6"/>
        <v>5412000</v>
      </c>
      <c r="F64" s="25"/>
      <c r="G64" s="25">
        <f t="shared" si="6"/>
        <v>5412000</v>
      </c>
      <c r="H64" s="25"/>
      <c r="I64" s="25">
        <f t="shared" si="9"/>
        <v>5412000</v>
      </c>
    </row>
    <row r="65" spans="1:9" ht="57.75" customHeight="1">
      <c r="A65" s="2" t="s">
        <v>44</v>
      </c>
      <c r="B65" s="5" t="s">
        <v>45</v>
      </c>
      <c r="C65" s="19">
        <v>7659300</v>
      </c>
      <c r="D65" s="31"/>
      <c r="E65" s="25">
        <f t="shared" si="6"/>
        <v>7659300</v>
      </c>
      <c r="F65" s="25"/>
      <c r="G65" s="25">
        <f t="shared" si="6"/>
        <v>7659300</v>
      </c>
      <c r="H65" s="25"/>
      <c r="I65" s="25">
        <f t="shared" si="9"/>
        <v>7659300</v>
      </c>
    </row>
    <row r="66" spans="1:9" ht="25.5">
      <c r="A66" s="13" t="s">
        <v>8</v>
      </c>
      <c r="B66" s="15" t="s">
        <v>14</v>
      </c>
      <c r="C66" s="20">
        <f aca="true" t="shared" si="10" ref="C66:I66">SUM(C67:C68)</f>
        <v>4947400</v>
      </c>
      <c r="D66" s="20">
        <f t="shared" si="10"/>
        <v>0</v>
      </c>
      <c r="E66" s="20">
        <f t="shared" si="10"/>
        <v>4947400</v>
      </c>
      <c r="F66" s="20">
        <f t="shared" si="10"/>
        <v>0</v>
      </c>
      <c r="G66" s="20">
        <f t="shared" si="10"/>
        <v>4947400</v>
      </c>
      <c r="H66" s="20">
        <f t="shared" si="10"/>
        <v>0</v>
      </c>
      <c r="I66" s="20">
        <f t="shared" si="10"/>
        <v>4947400</v>
      </c>
    </row>
    <row r="67" spans="1:9" ht="42" customHeight="1">
      <c r="A67" s="2" t="s">
        <v>34</v>
      </c>
      <c r="B67" s="5" t="s">
        <v>49</v>
      </c>
      <c r="C67" s="19">
        <v>4834000</v>
      </c>
      <c r="D67" s="31"/>
      <c r="E67" s="25">
        <f t="shared" si="6"/>
        <v>4834000</v>
      </c>
      <c r="F67" s="31"/>
      <c r="G67" s="25">
        <f t="shared" si="6"/>
        <v>4834000</v>
      </c>
      <c r="H67" s="31"/>
      <c r="I67" s="25">
        <f>G67+H67</f>
        <v>4834000</v>
      </c>
    </row>
    <row r="68" spans="1:9" ht="38.25">
      <c r="A68" s="2" t="s">
        <v>58</v>
      </c>
      <c r="B68" s="3" t="s">
        <v>59</v>
      </c>
      <c r="C68" s="23">
        <v>113400</v>
      </c>
      <c r="D68" s="31"/>
      <c r="E68" s="25">
        <f t="shared" si="6"/>
        <v>113400</v>
      </c>
      <c r="F68" s="31"/>
      <c r="G68" s="25">
        <f t="shared" si="6"/>
        <v>113400</v>
      </c>
      <c r="H68" s="31"/>
      <c r="I68" s="25">
        <f>G68+H68</f>
        <v>113400</v>
      </c>
    </row>
    <row r="69" spans="1:2" ht="12.75">
      <c r="A69" s="9"/>
      <c r="B69" s="9"/>
    </row>
    <row r="70" spans="1:2" ht="12.75">
      <c r="A70" s="9"/>
      <c r="B70" s="9"/>
    </row>
    <row r="71" spans="1:2" ht="12.75">
      <c r="A71" s="9"/>
      <c r="B71" s="9"/>
    </row>
    <row r="72" spans="1:2" ht="12.75">
      <c r="A72" s="9"/>
      <c r="B72" s="9"/>
    </row>
    <row r="73" spans="1:2" ht="12.75">
      <c r="A73" s="9"/>
      <c r="B73" s="9"/>
    </row>
    <row r="74" spans="1:2" ht="12.75">
      <c r="A74" s="9"/>
      <c r="B74" s="9"/>
    </row>
    <row r="75" spans="1:2" ht="12.75">
      <c r="A75" s="9"/>
      <c r="B75" s="9"/>
    </row>
    <row r="76" spans="1:2" ht="12.75">
      <c r="A76" s="9"/>
      <c r="B76" s="9"/>
    </row>
    <row r="77" spans="1:2" ht="12.75">
      <c r="A77" s="9"/>
      <c r="B77" s="9"/>
    </row>
    <row r="78" spans="1:2" ht="12.75">
      <c r="A78" s="9"/>
      <c r="B78" s="9"/>
    </row>
    <row r="79" spans="1:2" ht="12.75">
      <c r="A79" s="9"/>
      <c r="B79" s="9"/>
    </row>
    <row r="80" spans="1:2" ht="12.75">
      <c r="A80" s="9"/>
      <c r="B80" s="9"/>
    </row>
    <row r="81" spans="1:2" ht="12.75">
      <c r="A81" s="9"/>
      <c r="B81" s="9"/>
    </row>
    <row r="82" spans="1:2" ht="12.75">
      <c r="A82" s="9"/>
      <c r="B82" s="9"/>
    </row>
    <row r="83" spans="1:2" ht="12.75">
      <c r="A83" s="9"/>
      <c r="B83" s="9"/>
    </row>
    <row r="84" spans="1:2" ht="12.75">
      <c r="A84" s="9"/>
      <c r="B84" s="9"/>
    </row>
    <row r="85" spans="1:2" ht="12.75">
      <c r="A85" s="9"/>
      <c r="B85" s="9"/>
    </row>
    <row r="86" spans="1:2" ht="12.75">
      <c r="A86" s="9"/>
      <c r="B86" s="9"/>
    </row>
    <row r="87" spans="1:2" ht="12.75">
      <c r="A87" s="9"/>
      <c r="B87" s="9"/>
    </row>
    <row r="88" spans="1:2" ht="12.75">
      <c r="A88" s="9"/>
      <c r="B88" s="9"/>
    </row>
    <row r="89" spans="1:2" ht="12.75">
      <c r="A89" s="9"/>
      <c r="B89" s="9"/>
    </row>
    <row r="90" spans="1:2" ht="12.75">
      <c r="A90" s="9"/>
      <c r="B90" s="9"/>
    </row>
    <row r="91" spans="1:2" ht="12.75">
      <c r="A91" s="9"/>
      <c r="B91" s="9"/>
    </row>
    <row r="92" spans="1:2" ht="12.75">
      <c r="A92" s="9"/>
      <c r="B92" s="9"/>
    </row>
    <row r="93" spans="1:2" ht="12.75">
      <c r="A93" s="9"/>
      <c r="B93" s="9"/>
    </row>
    <row r="94" spans="1:2" ht="12.75">
      <c r="A94" s="9"/>
      <c r="B94" s="9"/>
    </row>
    <row r="95" spans="1:2" ht="12.75">
      <c r="A95" s="9"/>
      <c r="B95" s="9"/>
    </row>
    <row r="96" spans="1:2" ht="12.75">
      <c r="A96" s="9"/>
      <c r="B96" s="9"/>
    </row>
    <row r="97" spans="1:2" ht="12.75">
      <c r="A97" s="9"/>
      <c r="B97" s="9"/>
    </row>
    <row r="98" spans="1:2" ht="12.75">
      <c r="A98" s="9"/>
      <c r="B98" s="9"/>
    </row>
    <row r="99" spans="1:2" ht="12.75">
      <c r="A99" s="9"/>
      <c r="B99" s="9"/>
    </row>
    <row r="100" spans="1:2" ht="12.75">
      <c r="A100" s="9"/>
      <c r="B100" s="9"/>
    </row>
    <row r="101" spans="1:2" ht="12.75">
      <c r="A101" s="9"/>
      <c r="B101" s="9"/>
    </row>
    <row r="102" spans="1:2" ht="12.75">
      <c r="A102" s="9"/>
      <c r="B102" s="9"/>
    </row>
    <row r="103" spans="1:2" ht="12.75">
      <c r="A103" s="9"/>
      <c r="B103" s="9"/>
    </row>
    <row r="104" spans="1:2" ht="12.75">
      <c r="A104" s="9"/>
      <c r="B104" s="9"/>
    </row>
    <row r="105" spans="1:2" ht="12.75">
      <c r="A105" s="9"/>
      <c r="B105" s="9"/>
    </row>
    <row r="106" spans="1:2" ht="12.75">
      <c r="A106" s="9"/>
      <c r="B106" s="9"/>
    </row>
    <row r="107" spans="1:2" ht="12.75">
      <c r="A107" s="9"/>
      <c r="B107" s="9"/>
    </row>
    <row r="108" spans="1:2" ht="12.75">
      <c r="A108" s="9"/>
      <c r="B108" s="9"/>
    </row>
    <row r="109" spans="1:2" ht="12.75">
      <c r="A109" s="9"/>
      <c r="B109" s="9"/>
    </row>
    <row r="110" spans="1:2" ht="12.75">
      <c r="A110" s="9"/>
      <c r="B110" s="9"/>
    </row>
    <row r="111" spans="1:2" ht="12.75">
      <c r="A111" s="9"/>
      <c r="B111" s="9"/>
    </row>
    <row r="112" spans="1:2" ht="12.75">
      <c r="A112" s="9"/>
      <c r="B112" s="9"/>
    </row>
    <row r="113" spans="1:2" ht="12.75">
      <c r="A113" s="9"/>
      <c r="B113" s="9"/>
    </row>
    <row r="114" spans="1:2" ht="12.75">
      <c r="A114" s="9"/>
      <c r="B114" s="9"/>
    </row>
    <row r="115" spans="1:2" ht="12.75">
      <c r="A115" s="9"/>
      <c r="B115" s="9"/>
    </row>
    <row r="116" spans="1:2" ht="12.75">
      <c r="A116" s="9"/>
      <c r="B116" s="9"/>
    </row>
    <row r="117" spans="1:2" ht="12.75">
      <c r="A117" s="9"/>
      <c r="B117" s="9"/>
    </row>
    <row r="118" spans="1:2" ht="12.75">
      <c r="A118" s="9"/>
      <c r="B118" s="9"/>
    </row>
    <row r="119" spans="1:2" ht="12.75">
      <c r="A119" s="9"/>
      <c r="B119" s="9"/>
    </row>
    <row r="120" spans="1:2" ht="12.75">
      <c r="A120" s="9"/>
      <c r="B120" s="9"/>
    </row>
    <row r="121" spans="1:2" ht="12.75">
      <c r="A121" s="9"/>
      <c r="B121" s="9"/>
    </row>
    <row r="122" spans="1:2" ht="12.75">
      <c r="A122" s="9"/>
      <c r="B122" s="9"/>
    </row>
    <row r="123" spans="1:2" ht="12.75">
      <c r="A123" s="9"/>
      <c r="B123" s="9"/>
    </row>
    <row r="124" spans="1:2" ht="12.75">
      <c r="A124" s="9"/>
      <c r="B124" s="9"/>
    </row>
    <row r="125" spans="1:2" ht="12.75">
      <c r="A125" s="9"/>
      <c r="B125" s="9"/>
    </row>
    <row r="126" spans="1:2" ht="12.75">
      <c r="A126" s="9"/>
      <c r="B126" s="9"/>
    </row>
    <row r="127" spans="1:2" ht="12.75">
      <c r="A127" s="9"/>
      <c r="B127" s="9"/>
    </row>
    <row r="128" spans="1:2" ht="12.75">
      <c r="A128" s="9"/>
      <c r="B128" s="9"/>
    </row>
    <row r="129" spans="1:2" ht="12.75">
      <c r="A129" s="9"/>
      <c r="B129" s="9"/>
    </row>
    <row r="130" spans="1:2" ht="12.75">
      <c r="A130" s="9"/>
      <c r="B130" s="9"/>
    </row>
    <row r="131" spans="1:2" ht="12.75">
      <c r="A131" s="9"/>
      <c r="B131" s="9"/>
    </row>
    <row r="132" spans="1:2" ht="12.75">
      <c r="A132" s="9"/>
      <c r="B132" s="9"/>
    </row>
    <row r="133" spans="1:2" ht="12.75">
      <c r="A133" s="9"/>
      <c r="B133" s="9"/>
    </row>
    <row r="134" spans="1:2" ht="12.75">
      <c r="A134" s="9"/>
      <c r="B134" s="9"/>
    </row>
    <row r="135" spans="1:2" ht="12.75">
      <c r="A135" s="9"/>
      <c r="B135" s="9"/>
    </row>
    <row r="136" spans="1:2" ht="12.75">
      <c r="A136" s="9"/>
      <c r="B136" s="9"/>
    </row>
    <row r="137" spans="1:2" ht="12.75">
      <c r="A137" s="9"/>
      <c r="B137" s="9"/>
    </row>
    <row r="138" spans="1:2" ht="12.75">
      <c r="A138" s="9"/>
      <c r="B138" s="9"/>
    </row>
    <row r="139" spans="1:2" ht="12.75">
      <c r="A139" s="9"/>
      <c r="B139" s="9"/>
    </row>
    <row r="140" spans="1:2" ht="12.75">
      <c r="A140" s="9"/>
      <c r="B140" s="9"/>
    </row>
    <row r="141" spans="1:2" ht="12.75">
      <c r="A141" s="9"/>
      <c r="B141" s="9"/>
    </row>
    <row r="142" spans="1:2" ht="12.75">
      <c r="A142" s="9"/>
      <c r="B142" s="9"/>
    </row>
    <row r="143" spans="1:2" ht="12.75">
      <c r="A143" s="9"/>
      <c r="B143" s="9"/>
    </row>
    <row r="144" spans="1:2" ht="12.75">
      <c r="A144" s="9"/>
      <c r="B144" s="9"/>
    </row>
    <row r="145" spans="1:2" ht="12.75">
      <c r="A145" s="9"/>
      <c r="B145" s="9"/>
    </row>
    <row r="146" spans="1:2" ht="12.75">
      <c r="A146" s="9"/>
      <c r="B146" s="9"/>
    </row>
    <row r="147" spans="1:2" ht="12.75">
      <c r="A147" s="9"/>
      <c r="B147" s="9"/>
    </row>
    <row r="148" spans="1:2" ht="12.75">
      <c r="A148" s="9"/>
      <c r="B148" s="9"/>
    </row>
    <row r="149" spans="1:2" ht="12.75">
      <c r="A149" s="9"/>
      <c r="B149" s="9"/>
    </row>
    <row r="150" spans="1:2" ht="12.75">
      <c r="A150" s="9"/>
      <c r="B150" s="9"/>
    </row>
    <row r="151" spans="1:2" ht="12.75">
      <c r="A151" s="9"/>
      <c r="B151" s="9"/>
    </row>
    <row r="152" spans="1:2" ht="12.75">
      <c r="A152" s="9"/>
      <c r="B152" s="9"/>
    </row>
    <row r="153" spans="1:2" ht="12.75">
      <c r="A153" s="9"/>
      <c r="B153" s="9"/>
    </row>
    <row r="154" spans="1:2" ht="12.75">
      <c r="A154" s="9"/>
      <c r="B154" s="9"/>
    </row>
    <row r="155" spans="1:2" ht="12.75">
      <c r="A155" s="9"/>
      <c r="B155" s="9"/>
    </row>
    <row r="156" spans="1:2" ht="12.75">
      <c r="A156" s="9"/>
      <c r="B156" s="9"/>
    </row>
    <row r="157" spans="1:2" ht="12.75">
      <c r="A157" s="9"/>
      <c r="B157" s="9"/>
    </row>
    <row r="158" spans="1:2" ht="12.75">
      <c r="A158" s="9"/>
      <c r="B158" s="9"/>
    </row>
    <row r="159" spans="1:2" ht="12.75">
      <c r="A159" s="9"/>
      <c r="B159" s="9"/>
    </row>
    <row r="160" spans="1:2" ht="12.75">
      <c r="A160" s="9"/>
      <c r="B160" s="9"/>
    </row>
    <row r="161" spans="1:2" ht="12.75">
      <c r="A161" s="9"/>
      <c r="B161" s="9"/>
    </row>
    <row r="162" spans="1:2" ht="12.75">
      <c r="A162" s="9"/>
      <c r="B162" s="9"/>
    </row>
    <row r="163" spans="1:2" ht="12.75">
      <c r="A163" s="9"/>
      <c r="B163" s="9"/>
    </row>
    <row r="164" spans="1:2" ht="12.75">
      <c r="A164" s="9"/>
      <c r="B164" s="9"/>
    </row>
    <row r="165" spans="1:2" ht="12.75">
      <c r="A165" s="9"/>
      <c r="B165" s="9"/>
    </row>
    <row r="166" spans="1:2" ht="12.75">
      <c r="A166" s="9"/>
      <c r="B166" s="9"/>
    </row>
    <row r="167" spans="1:2" ht="12.75">
      <c r="A167" s="9"/>
      <c r="B167" s="9"/>
    </row>
    <row r="168" spans="1:2" ht="12.75">
      <c r="A168" s="9"/>
      <c r="B168" s="9"/>
    </row>
    <row r="169" spans="1:2" ht="12.75">
      <c r="A169" s="9"/>
      <c r="B169" s="9"/>
    </row>
    <row r="170" spans="1:2" ht="12.75">
      <c r="A170" s="9"/>
      <c r="B170" s="9"/>
    </row>
    <row r="171" spans="1:2" ht="12.75">
      <c r="A171" s="9"/>
      <c r="B171" s="9"/>
    </row>
    <row r="172" spans="1:2" ht="12.75">
      <c r="A172" s="9"/>
      <c r="B172" s="9"/>
    </row>
    <row r="173" spans="1:2" ht="12.75">
      <c r="A173" s="9"/>
      <c r="B173" s="9"/>
    </row>
    <row r="174" spans="1:2" ht="12.75">
      <c r="A174" s="9"/>
      <c r="B174" s="9"/>
    </row>
    <row r="175" spans="1:2" ht="12.75">
      <c r="A175" s="9"/>
      <c r="B175" s="9"/>
    </row>
    <row r="176" spans="1:2" ht="12.75">
      <c r="A176" s="9"/>
      <c r="B176" s="9"/>
    </row>
    <row r="177" spans="1:2" ht="12.75">
      <c r="A177" s="9"/>
      <c r="B177" s="9"/>
    </row>
    <row r="178" spans="1:2" ht="12.75">
      <c r="A178" s="9"/>
      <c r="B178" s="9"/>
    </row>
    <row r="179" spans="1:2" ht="12.75">
      <c r="A179" s="9"/>
      <c r="B179" s="9"/>
    </row>
    <row r="180" spans="1:2" ht="12.75">
      <c r="A180" s="9"/>
      <c r="B180" s="9"/>
    </row>
    <row r="181" spans="1:2" ht="12.75">
      <c r="A181" s="9"/>
      <c r="B181" s="9"/>
    </row>
    <row r="182" spans="1:2" ht="12.75">
      <c r="A182" s="9"/>
      <c r="B182" s="9"/>
    </row>
    <row r="183" spans="1:2" ht="12.75">
      <c r="A183" s="9"/>
      <c r="B183" s="9"/>
    </row>
    <row r="184" spans="1:2" ht="12.75">
      <c r="A184" s="9"/>
      <c r="B184" s="9"/>
    </row>
    <row r="185" spans="1:2" ht="12.75">
      <c r="A185" s="9"/>
      <c r="B185" s="9"/>
    </row>
    <row r="186" spans="1:2" ht="12.75">
      <c r="A186" s="9"/>
      <c r="B186" s="9"/>
    </row>
    <row r="187" spans="1:2" ht="12.75">
      <c r="A187" s="9"/>
      <c r="B187" s="9"/>
    </row>
    <row r="188" spans="1:2" ht="12.75">
      <c r="A188" s="9"/>
      <c r="B188" s="9"/>
    </row>
    <row r="189" spans="1:2" ht="12.75">
      <c r="A189" s="9"/>
      <c r="B189" s="9"/>
    </row>
    <row r="190" spans="1:2" ht="12.75">
      <c r="A190" s="9"/>
      <c r="B190" s="9"/>
    </row>
    <row r="191" spans="1:2" ht="12.75">
      <c r="A191" s="9"/>
      <c r="B191" s="9"/>
    </row>
    <row r="192" spans="1:2" ht="12.75">
      <c r="A192" s="9"/>
      <c r="B192" s="9"/>
    </row>
    <row r="193" spans="1:2" ht="12.75">
      <c r="A193" s="9"/>
      <c r="B193" s="9"/>
    </row>
    <row r="194" spans="1:2" ht="12.75">
      <c r="A194" s="9"/>
      <c r="B194" s="9"/>
    </row>
    <row r="195" spans="1:2" ht="12.75">
      <c r="A195" s="9"/>
      <c r="B195" s="9"/>
    </row>
    <row r="196" spans="1:2" ht="12.75">
      <c r="A196" s="9"/>
      <c r="B196" s="9"/>
    </row>
    <row r="197" spans="1:2" ht="12.75">
      <c r="A197" s="9"/>
      <c r="B197" s="9"/>
    </row>
    <row r="198" spans="1:2" ht="12.75">
      <c r="A198" s="9"/>
      <c r="B198" s="9"/>
    </row>
    <row r="199" spans="1:2" ht="12.75">
      <c r="A199" s="9"/>
      <c r="B199" s="9"/>
    </row>
    <row r="200" spans="1:2" ht="12.75">
      <c r="A200" s="9"/>
      <c r="B200" s="9"/>
    </row>
    <row r="201" spans="1:2" ht="12.75">
      <c r="A201" s="9"/>
      <c r="B201" s="9"/>
    </row>
    <row r="202" spans="1:2" ht="12.75">
      <c r="A202" s="9"/>
      <c r="B202" s="9"/>
    </row>
    <row r="203" spans="1:2" ht="12.75">
      <c r="A203" s="9"/>
      <c r="B203" s="9"/>
    </row>
    <row r="204" spans="1:2" ht="12.75">
      <c r="A204" s="9"/>
      <c r="B204" s="9"/>
    </row>
    <row r="205" spans="1:2" ht="12.75">
      <c r="A205" s="9"/>
      <c r="B205" s="9"/>
    </row>
    <row r="206" spans="1:2" ht="12.75">
      <c r="A206" s="9"/>
      <c r="B206" s="9"/>
    </row>
    <row r="207" spans="1:2" ht="12.75">
      <c r="A207" s="9"/>
      <c r="B207" s="9"/>
    </row>
    <row r="208" spans="1:2" ht="12.75">
      <c r="A208" s="9"/>
      <c r="B208" s="9"/>
    </row>
    <row r="209" spans="1:2" ht="12.75">
      <c r="A209" s="9"/>
      <c r="B209" s="9"/>
    </row>
    <row r="210" spans="1:2" ht="12.75">
      <c r="A210" s="9"/>
      <c r="B210" s="9"/>
    </row>
    <row r="211" spans="1:2" ht="12.75">
      <c r="A211" s="9"/>
      <c r="B211" s="9"/>
    </row>
    <row r="212" spans="1:2" ht="12.75">
      <c r="A212" s="9"/>
      <c r="B212" s="9"/>
    </row>
    <row r="213" spans="1:2" ht="12.75">
      <c r="A213" s="9"/>
      <c r="B213" s="9"/>
    </row>
    <row r="214" spans="1:2" ht="12.75">
      <c r="A214" s="9"/>
      <c r="B214" s="9"/>
    </row>
    <row r="215" spans="1:2" ht="12.75">
      <c r="A215" s="9"/>
      <c r="B215" s="9"/>
    </row>
    <row r="216" spans="1:2" ht="12.75">
      <c r="A216" s="9"/>
      <c r="B216" s="9"/>
    </row>
    <row r="217" spans="1:2" ht="12.75">
      <c r="A217" s="9"/>
      <c r="B217" s="9"/>
    </row>
    <row r="218" spans="1:2" ht="12.75">
      <c r="A218" s="9"/>
      <c r="B218" s="9"/>
    </row>
    <row r="219" spans="1:2" ht="12.75">
      <c r="A219" s="9"/>
      <c r="B219" s="9"/>
    </row>
    <row r="220" spans="1:2" ht="12.75">
      <c r="A220" s="9"/>
      <c r="B220" s="9"/>
    </row>
    <row r="221" spans="1:2" ht="12.75">
      <c r="A221" s="9"/>
      <c r="B221" s="9"/>
    </row>
    <row r="222" spans="1:2" ht="12.75">
      <c r="A222" s="9"/>
      <c r="B222" s="9"/>
    </row>
    <row r="223" spans="1:2" ht="12.75">
      <c r="A223" s="9"/>
      <c r="B223" s="9"/>
    </row>
    <row r="224" spans="1:2" ht="12.75">
      <c r="A224" s="9"/>
      <c r="B224" s="9"/>
    </row>
    <row r="225" spans="1:2" ht="12.75">
      <c r="A225" s="9"/>
      <c r="B225" s="9"/>
    </row>
    <row r="226" spans="1:2" ht="12.75">
      <c r="A226" s="9"/>
      <c r="B226" s="9"/>
    </row>
    <row r="227" spans="1:2" ht="12.75">
      <c r="A227" s="9"/>
      <c r="B227" s="9"/>
    </row>
    <row r="228" spans="1:2" ht="12.75">
      <c r="A228" s="9"/>
      <c r="B228" s="9"/>
    </row>
    <row r="229" spans="1:2" ht="12.75">
      <c r="A229" s="9"/>
      <c r="B229" s="9"/>
    </row>
    <row r="230" spans="1:2" ht="12.75">
      <c r="A230" s="9"/>
      <c r="B230" s="9"/>
    </row>
    <row r="231" spans="1:2" ht="12.75">
      <c r="A231" s="9"/>
      <c r="B231" s="9"/>
    </row>
    <row r="232" spans="1:2" ht="12.75">
      <c r="A232" s="9"/>
      <c r="B232" s="9"/>
    </row>
    <row r="233" spans="1:2" ht="12.75">
      <c r="A233" s="9"/>
      <c r="B233" s="9"/>
    </row>
    <row r="234" spans="1:2" ht="12.75">
      <c r="A234" s="9"/>
      <c r="B234" s="9"/>
    </row>
    <row r="235" spans="1:2" ht="12.75">
      <c r="A235" s="9"/>
      <c r="B235" s="9"/>
    </row>
    <row r="236" spans="1:2" ht="12.75">
      <c r="A236" s="9"/>
      <c r="B236" s="9"/>
    </row>
    <row r="237" spans="1:2" ht="12.75">
      <c r="A237" s="9"/>
      <c r="B237" s="9"/>
    </row>
    <row r="238" spans="1:2" ht="12.75">
      <c r="A238" s="9"/>
      <c r="B238" s="9"/>
    </row>
    <row r="239" spans="1:2" ht="12.75">
      <c r="A239" s="9"/>
      <c r="B239" s="9"/>
    </row>
    <row r="240" spans="1:2" ht="12.75">
      <c r="A240" s="9"/>
      <c r="B240" s="9"/>
    </row>
    <row r="241" spans="1:2" ht="12.75">
      <c r="A241" s="9"/>
      <c r="B241" s="9"/>
    </row>
    <row r="242" spans="1:2" ht="12.75">
      <c r="A242" s="9"/>
      <c r="B242" s="9"/>
    </row>
    <row r="243" spans="1:2" ht="12.75">
      <c r="A243" s="9"/>
      <c r="B243" s="9"/>
    </row>
    <row r="244" spans="1:2" ht="12.75">
      <c r="A244" s="9"/>
      <c r="B244" s="9"/>
    </row>
    <row r="245" spans="1:2" ht="12.75">
      <c r="A245" s="9"/>
      <c r="B245" s="9"/>
    </row>
    <row r="246" spans="1:2" ht="12.75">
      <c r="A246" s="9"/>
      <c r="B246" s="9"/>
    </row>
    <row r="247" spans="1:2" ht="12.75">
      <c r="A247" s="9"/>
      <c r="B247" s="9"/>
    </row>
    <row r="248" spans="1:2" ht="12.75">
      <c r="A248" s="9"/>
      <c r="B248" s="9"/>
    </row>
    <row r="249" spans="1:2" ht="12.75">
      <c r="A249" s="9"/>
      <c r="B249" s="9"/>
    </row>
    <row r="250" spans="1:2" ht="12.75">
      <c r="A250" s="9"/>
      <c r="B250" s="9"/>
    </row>
    <row r="251" spans="1:2" ht="12.75">
      <c r="A251" s="9"/>
      <c r="B251" s="9"/>
    </row>
    <row r="252" spans="1:2" ht="12.75">
      <c r="A252" s="9"/>
      <c r="B252" s="9"/>
    </row>
    <row r="253" spans="1:2" ht="12.75">
      <c r="A253" s="9"/>
      <c r="B253" s="9"/>
    </row>
    <row r="254" spans="1:2" ht="12.75">
      <c r="A254" s="9"/>
      <c r="B254" s="9"/>
    </row>
    <row r="255" spans="1:2" ht="12.75">
      <c r="A255" s="9"/>
      <c r="B255" s="9"/>
    </row>
    <row r="256" spans="1:2" ht="12.75">
      <c r="A256" s="9"/>
      <c r="B256" s="9"/>
    </row>
  </sheetData>
  <mergeCells count="10">
    <mergeCell ref="H8:H9"/>
    <mergeCell ref="I8:I9"/>
    <mergeCell ref="A6:I6"/>
    <mergeCell ref="F8:F9"/>
    <mergeCell ref="G8:G9"/>
    <mergeCell ref="D8:D9"/>
    <mergeCell ref="E8:E9"/>
    <mergeCell ref="C8:C9"/>
    <mergeCell ref="A8:A9"/>
    <mergeCell ref="B8:B9"/>
  </mergeCells>
  <printOptions/>
  <pageMargins left="0.5905511811023623" right="0" top="0.3937007874015748" bottom="0.1968503937007874" header="0.5118110236220472" footer="0.5118110236220472"/>
  <pageSetup horizontalDpi="600" verticalDpi="600" orientation="portrait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2013-06-13T10:14:01Z</cp:lastPrinted>
  <dcterms:created xsi:type="dcterms:W3CDTF">2007-04-05T07:39:38Z</dcterms:created>
  <dcterms:modified xsi:type="dcterms:W3CDTF">2013-07-04T06:22:31Z</dcterms:modified>
  <cp:category/>
  <cp:version/>
  <cp:contentType/>
  <cp:contentStatus/>
</cp:coreProperties>
</file>